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Zc9XvwOBGAQCK1gcuAP81RH8nxSDd7Jh8rxTPjoOpO8uIISMRDZJu9XWQJRNn9ePdI7Jt+Jmw8FRAqhaA4pF9g==" workbookSaltValue="CooRqET8cJWswj4/pbe4fw==" workbookSpinCount="100000" lockStructure="1"/>
  <bookViews>
    <workbookView xWindow="14385" yWindow="105" windowWidth="14430" windowHeight="11520"/>
  </bookViews>
  <sheets>
    <sheet name="Kontrola vč. plynovodu" sheetId="4" r:id="rId1"/>
    <sheet name="Odb.prohlídka kotelny" sheetId="9" r:id="rId2"/>
    <sheet name="Revize plynových zařízení" sheetId="5" r:id="rId3"/>
    <sheet name="Funkční zkouška" sheetId="12" r:id="rId4"/>
    <sheet name="Školení obsluh PZ" sheetId="6" r:id="rId5"/>
    <sheet name="Školení odpov.osob za PZ " sheetId="7" r:id="rId6"/>
    <sheet name="Školení obsluh plyn.kotlů" sheetId="8" r:id="rId7"/>
    <sheet name="Cenová rekapitulace" sheetId="11" r:id="rId8"/>
  </sheets>
  <calcPr calcId="152511"/>
</workbook>
</file>

<file path=xl/calcChain.xml><?xml version="1.0" encoding="utf-8"?>
<calcChain xmlns="http://schemas.openxmlformats.org/spreadsheetml/2006/main">
  <c r="B12" i="11" l="1"/>
  <c r="K14" i="5" l="1"/>
  <c r="K11" i="5" l="1"/>
  <c r="I9" i="12"/>
  <c r="K7" i="12" l="1"/>
  <c r="K8" i="12"/>
  <c r="K9" i="12" l="1"/>
  <c r="B7" i="11" s="1"/>
  <c r="G10" i="9"/>
  <c r="I7" i="9"/>
  <c r="I10" i="9" s="1"/>
  <c r="B11" i="11" s="1"/>
  <c r="F7" i="8"/>
  <c r="F8" i="8" s="1"/>
  <c r="B10" i="11" s="1"/>
  <c r="D8" i="8"/>
  <c r="F8" i="7"/>
  <c r="H7" i="7"/>
  <c r="H8" i="7" s="1"/>
  <c r="B9" i="11" s="1"/>
  <c r="G9" i="6"/>
  <c r="I8" i="6"/>
  <c r="I9" i="6" s="1"/>
  <c r="B8" i="11" s="1"/>
  <c r="K10" i="5"/>
  <c r="K9" i="5"/>
  <c r="K8" i="5"/>
  <c r="B6" i="11" s="1"/>
  <c r="I14" i="5"/>
  <c r="K11" i="4"/>
  <c r="K10" i="4"/>
  <c r="K9" i="4"/>
  <c r="K8" i="4"/>
  <c r="I14" i="4"/>
  <c r="K14" i="4" l="1"/>
  <c r="B5" i="11" s="1"/>
</calcChain>
</file>

<file path=xl/sharedStrings.xml><?xml version="1.0" encoding="utf-8"?>
<sst xmlns="http://schemas.openxmlformats.org/spreadsheetml/2006/main" count="172" uniqueCount="71">
  <si>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</si>
  <si>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</si>
  <si>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</si>
  <si>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</si>
  <si>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</si>
  <si>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</si>
  <si>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</si>
  <si>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</si>
  <si>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</si>
  <si>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</si>
  <si>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</si>
  <si>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</si>
  <si>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</si>
  <si>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</si>
  <si>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</si>
  <si>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</si>
  <si>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</si>
  <si>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</si>
  <si>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</si>
  <si>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</si>
  <si>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</si>
  <si>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Spotřebiče</t>
  </si>
  <si>
    <t>Počet        ks</t>
  </si>
  <si>
    <t>Jm.výkon        kW</t>
  </si>
  <si>
    <t xml:space="preserve">Plánovaný termín revize   </t>
  </si>
  <si>
    <t>Perioda: 1 x za 1 rok</t>
  </si>
  <si>
    <t>Požadovaná způsobilost: Osoba znalá, nebo Revizní technik PZ</t>
  </si>
  <si>
    <t xml:space="preserve"> Průmyslový plynovod</t>
  </si>
  <si>
    <t>v kotelně</t>
  </si>
  <si>
    <t>10/2013</t>
  </si>
  <si>
    <t>10/2014</t>
  </si>
  <si>
    <t>10/2015</t>
  </si>
  <si>
    <t>10/2016</t>
  </si>
  <si>
    <t>Buderus Logano</t>
  </si>
  <si>
    <t>STL regulační stanice</t>
  </si>
  <si>
    <t>VTL regulační stanice</t>
  </si>
  <si>
    <t>05/2016</t>
  </si>
  <si>
    <t>05/2015</t>
  </si>
  <si>
    <t>12/2014</t>
  </si>
  <si>
    <t>školení z důvodu  odchodu do důchodu</t>
  </si>
  <si>
    <t>Okruh činností</t>
  </si>
  <si>
    <t>Celková cena za středisko uvedená v předchozích listech</t>
  </si>
  <si>
    <t>Školení odpovědných osob za PZ</t>
  </si>
  <si>
    <t>od 9/2013</t>
  </si>
  <si>
    <t>do 9/2017</t>
  </si>
  <si>
    <t xml:space="preserve">Kotelna admin. budovy – III.kategorie 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</si>
  <si>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</si>
  <si>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</si>
  <si>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</si>
  <si>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</si>
  <si>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</si>
  <si>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</si>
  <si>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</si>
  <si>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Sklad Nové Město</t>
  </si>
  <si>
    <t>Nabídková cena celkem za sklad Nové Město</t>
  </si>
  <si>
    <t>Cena celkem za sklad:</t>
  </si>
  <si>
    <t>1,5,9/2014</t>
  </si>
  <si>
    <t>1,5,9/2015</t>
  </si>
  <si>
    <t>1,5,9/2016</t>
  </si>
  <si>
    <t>1,5,9/2017</t>
  </si>
  <si>
    <t>9/2013</t>
  </si>
  <si>
    <t>Funkční zkouška</t>
  </si>
  <si>
    <t>Odborná prohlídka kotelny</t>
  </si>
  <si>
    <t>Školení obsluh PZ</t>
  </si>
  <si>
    <t>Revize plynových zařízení</t>
  </si>
  <si>
    <t>Kontrola dle vyhl. č. 85/1978 Sb. § 3</t>
  </si>
  <si>
    <r>
      <t xml:space="preserve">Požadovaná způsobilost: </t>
    </r>
    <r>
      <rPr>
        <b/>
        <sz val="9"/>
        <rFont val="Times New Roman"/>
        <family val="1"/>
        <charset val="238"/>
      </rPr>
      <t>RT PZ</t>
    </r>
  </si>
  <si>
    <t>Požadovaná způsobilost:  RT PZ</t>
  </si>
  <si>
    <t>Školení obsluh plynových kotlů (zkoušky topičů)</t>
  </si>
  <si>
    <t>Plánovaný termín kontroly</t>
  </si>
  <si>
    <t>Celkový počet kontrol za plánované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</si>
</sst>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4" fillId="0" borderId="0" xfId="0" applyFont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4" xfId="0" applyNumberFormat="1" applyBorder="1"/>
    <xf numFmtId="14" fontId="0" fillId="0" borderId="0" xfId="0" applyNumberFormat="1"/>
    <xf numFmtId="1" fontId="0" fillId="0" borderId="2" xfId="0" applyNumberFormat="1" applyBorder="1" applyAlignment="1">
      <alignment horizontal="center"/>
    </xf>
    <xf numFmtId="164" fontId="0" fillId="3" borderId="3" xfId="0" applyNumberFormat="1" applyFill="1" applyBorder="1"/>
    <xf numFmtId="1" fontId="0" fillId="0" borderId="4" xfId="0" applyNumberFormat="1" applyBorder="1" applyAlignment="1">
      <alignment horizontal="center"/>
    </xf>
    <xf numFmtId="164" fontId="0" fillId="0" borderId="4" xfId="0" applyNumberFormat="1" applyBorder="1"/>
    <xf numFmtId="0" fontId="5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4" fontId="0" fillId="4" borderId="4" xfId="0" applyNumberFormat="1" applyFill="1" applyBorder="1"/>
    <xf numFmtId="164" fontId="0" fillId="4" borderId="2" xfId="0" applyNumberFormat="1" applyFill="1" applyBorder="1"/>
    <xf numFmtId="1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3" borderId="3" xfId="0" applyNumberFormat="1" applyFill="1" applyBorder="1" applyAlignment="1">
      <alignment horizontal="right"/>
    </xf>
    <xf numFmtId="1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0" fontId="5" fillId="5" borderId="0" xfId="0" applyFont="1" applyFill="1" applyBorder="1" applyAlignment="1">
      <alignment vertical="top" wrapText="1"/>
    </xf>
    <xf numFmtId="0" fontId="5" fillId="5" borderId="0" xfId="0" applyFont="1" applyFill="1" applyBorder="1" applyAlignment="1">
      <alignment wrapText="1"/>
    </xf>
    <xf numFmtId="164" fontId="0" fillId="4" borderId="4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164" fontId="0" fillId="0" borderId="11" xfId="0" applyNumberFormat="1" applyBorder="1" applyAlignment="1">
      <alignment horizontal="right"/>
    </xf>
    <xf numFmtId="0" fontId="0" fillId="3" borderId="20" xfId="0" applyFill="1" applyBorder="1" applyAlignment="1">
      <alignment vertical="center"/>
    </xf>
    <xf numFmtId="164" fontId="0" fillId="3" borderId="21" xfId="0" applyNumberFormat="1" applyFill="1" applyBorder="1" applyAlignment="1">
      <alignment horizontal="right"/>
    </xf>
    <xf numFmtId="49" fontId="0" fillId="0" borderId="22" xfId="0" applyNumberFormat="1" applyBorder="1"/>
    <xf numFmtId="1" fontId="0" fillId="0" borderId="22" xfId="0" applyNumberFormat="1" applyBorder="1" applyAlignment="1">
      <alignment horizontal="center"/>
    </xf>
    <xf numFmtId="164" fontId="0" fillId="4" borderId="22" xfId="0" applyNumberFormat="1" applyFill="1" applyBorder="1"/>
    <xf numFmtId="49" fontId="4" fillId="0" borderId="20" xfId="0" applyNumberFormat="1" applyFont="1" applyBorder="1" applyAlignment="1">
      <alignment wrapText="1"/>
    </xf>
    <xf numFmtId="49" fontId="4" fillId="0" borderId="23" xfId="0" applyNumberFormat="1" applyFont="1" applyBorder="1" applyAlignment="1">
      <alignment wrapText="1"/>
    </xf>
    <xf numFmtId="49" fontId="0" fillId="0" borderId="23" xfId="0" applyNumberFormat="1" applyBorder="1"/>
    <xf numFmtId="164" fontId="0" fillId="0" borderId="24" xfId="0" applyNumberFormat="1" applyBorder="1"/>
    <xf numFmtId="1" fontId="0" fillId="0" borderId="23" xfId="0" applyNumberFormat="1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/>
    </xf>
    <xf numFmtId="49" fontId="0" fillId="0" borderId="14" xfId="0" applyNumberFormat="1" applyBorder="1"/>
    <xf numFmtId="49" fontId="0" fillId="0" borderId="22" xfId="0" applyNumberFormat="1" applyBorder="1" applyAlignment="1">
      <alignment horizontal="center" vertical="center"/>
    </xf>
    <xf numFmtId="164" fontId="0" fillId="4" borderId="14" xfId="0" applyNumberFormat="1" applyFill="1" applyBorder="1"/>
    <xf numFmtId="0" fontId="0" fillId="0" borderId="23" xfId="0" applyBorder="1"/>
    <xf numFmtId="0" fontId="0" fillId="0" borderId="23" xfId="0" applyBorder="1" applyAlignment="1">
      <alignment horizontal="center" vertical="center"/>
    </xf>
    <xf numFmtId="1" fontId="0" fillId="0" borderId="14" xfId="0" applyNumberFormat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0" fontId="6" fillId="2" borderId="1" xfId="0" applyFont="1" applyFill="1" applyBorder="1" applyAlignment="1">
      <alignment wrapText="1"/>
    </xf>
    <xf numFmtId="49" fontId="0" fillId="0" borderId="22" xfId="0" applyNumberFormat="1" applyFont="1" applyBorder="1" applyAlignment="1">
      <alignment horizontal="center"/>
    </xf>
    <xf numFmtId="0" fontId="0" fillId="0" borderId="22" xfId="0" applyBorder="1"/>
    <xf numFmtId="0" fontId="0" fillId="0" borderId="4" xfId="0" applyFont="1" applyBorder="1" applyAlignment="1">
      <alignment horizontal="center" wrapText="1"/>
    </xf>
    <xf numFmtId="49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/>
    <xf numFmtId="164" fontId="0" fillId="0" borderId="24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4"/>
  <sheetViews>
    <sheetView tabSelected="1" workbookViewId="0">
      <selection activeCell="I7" sqref="I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53</v>
      </c>
      <c r="B2" s="3"/>
      <c r="C2" s="3"/>
    </row>
    <row r="3" spans="1:11" ht="15.75" thickBot="1" x14ac:dyDescent="0.3"/>
    <row r="4" spans="1:11" ht="61.5" thickBot="1" x14ac:dyDescent="0.3">
      <c r="A4" s="1" t="s">
        <v>48</v>
      </c>
      <c r="B4" s="1"/>
      <c r="C4" s="1"/>
      <c r="D4" s="2" t="s">
        <v>26</v>
      </c>
      <c r="E4" s="1" t="s">
        <v>25</v>
      </c>
    </row>
    <row r="6" spans="1:11" ht="15.75" thickBot="1" x14ac:dyDescent="0.3">
      <c r="D6" s="18" t="s">
        <v>43</v>
      </c>
      <c r="E6" s="19">
        <v>2014</v>
      </c>
      <c r="F6" s="19">
        <v>2015</v>
      </c>
      <c r="G6" s="19">
        <v>2016</v>
      </c>
      <c r="H6" s="18" t="s">
        <v>44</v>
      </c>
      <c r="I6" s="18"/>
    </row>
    <row r="7" spans="1:11" ht="48.75" thickBot="1" x14ac:dyDescent="0.3">
      <c r="A7" s="27" t="s">
        <v>21</v>
      </c>
      <c r="B7" s="27" t="s">
        <v>22</v>
      </c>
      <c r="C7" s="27" t="s">
        <v>23</v>
      </c>
      <c r="D7" s="27" t="s">
        <v>69</v>
      </c>
      <c r="E7" s="27" t="s">
        <v>69</v>
      </c>
      <c r="F7" s="27" t="s">
        <v>69</v>
      </c>
      <c r="G7" s="27" t="s">
        <v>69</v>
      </c>
      <c r="H7" s="27" t="s">
        <v>69</v>
      </c>
      <c r="I7" s="27" t="s">
        <v>70</v>
      </c>
      <c r="J7" s="27" t="s">
        <v>0</v>
      </c>
      <c r="K7" s="27" t="s">
        <v>1</v>
      </c>
    </row>
    <row r="8" spans="1:11" x14ac:dyDescent="0.25">
      <c r="A8" s="7" t="s">
        <v>33</v>
      </c>
      <c r="B8" s="14">
        <v>1</v>
      </c>
      <c r="C8" s="12">
        <v>110</v>
      </c>
      <c r="D8" s="21"/>
      <c r="E8" s="28" t="s">
        <v>30</v>
      </c>
      <c r="F8" s="28" t="s">
        <v>31</v>
      </c>
      <c r="G8" s="21"/>
      <c r="H8" s="21"/>
      <c r="I8" s="25">
        <v>2</v>
      </c>
      <c r="J8" s="30"/>
      <c r="K8" s="26">
        <f>I8*J8</f>
        <v>0</v>
      </c>
    </row>
    <row r="9" spans="1:11" x14ac:dyDescent="0.25">
      <c r="A9" s="9" t="s">
        <v>34</v>
      </c>
      <c r="B9" s="9">
        <v>1</v>
      </c>
      <c r="C9" s="10"/>
      <c r="D9" s="20"/>
      <c r="E9" s="29" t="s">
        <v>30</v>
      </c>
      <c r="F9" s="29" t="s">
        <v>31</v>
      </c>
      <c r="G9" s="20"/>
      <c r="H9" s="20"/>
      <c r="I9" s="23">
        <v>2</v>
      </c>
      <c r="J9" s="31"/>
      <c r="K9" s="26">
        <f t="shared" ref="K9:K10" si="0">I9*J9</f>
        <v>0</v>
      </c>
    </row>
    <row r="10" spans="1:11" ht="15.75" thickBot="1" x14ac:dyDescent="0.3">
      <c r="A10" s="9" t="s">
        <v>35</v>
      </c>
      <c r="B10" s="9">
        <v>1</v>
      </c>
      <c r="C10" s="10"/>
      <c r="D10" s="20"/>
      <c r="E10" s="29" t="s">
        <v>30</v>
      </c>
      <c r="F10" s="29" t="s">
        <v>31</v>
      </c>
      <c r="G10" s="20"/>
      <c r="H10" s="20"/>
      <c r="I10" s="23">
        <v>2</v>
      </c>
      <c r="J10" s="31"/>
      <c r="K10" s="26">
        <f t="shared" si="0"/>
        <v>0</v>
      </c>
    </row>
    <row r="11" spans="1:11" x14ac:dyDescent="0.25">
      <c r="A11" s="15" t="s">
        <v>27</v>
      </c>
      <c r="B11" s="92"/>
      <c r="C11" s="95"/>
      <c r="D11" s="80"/>
      <c r="E11" s="98" t="s">
        <v>30</v>
      </c>
      <c r="F11" s="98" t="s">
        <v>31</v>
      </c>
      <c r="G11" s="80"/>
      <c r="H11" s="80"/>
      <c r="I11" s="83">
        <v>2</v>
      </c>
      <c r="J11" s="86"/>
      <c r="K11" s="89">
        <f>I11*J11</f>
        <v>0</v>
      </c>
    </row>
    <row r="12" spans="1:11" x14ac:dyDescent="0.25">
      <c r="A12" s="16" t="s">
        <v>19</v>
      </c>
      <c r="B12" s="93"/>
      <c r="C12" s="96"/>
      <c r="D12" s="81"/>
      <c r="E12" s="99"/>
      <c r="F12" s="99"/>
      <c r="G12" s="81"/>
      <c r="H12" s="81"/>
      <c r="I12" s="84"/>
      <c r="J12" s="87"/>
      <c r="K12" s="90"/>
    </row>
    <row r="13" spans="1:11" ht="15.75" thickBot="1" x14ac:dyDescent="0.3">
      <c r="A13" s="17" t="s">
        <v>28</v>
      </c>
      <c r="B13" s="94"/>
      <c r="C13" s="97"/>
      <c r="D13" s="82"/>
      <c r="E13" s="100"/>
      <c r="F13" s="100"/>
      <c r="G13" s="82"/>
      <c r="H13" s="82"/>
      <c r="I13" s="85"/>
      <c r="J13" s="88"/>
      <c r="K13" s="91"/>
    </row>
    <row r="14" spans="1:11" ht="31.5" thickTop="1" thickBot="1" x14ac:dyDescent="0.3">
      <c r="A14" s="52" t="s">
        <v>54</v>
      </c>
      <c r="B14" s="53"/>
      <c r="C14" s="54"/>
      <c r="D14" s="54"/>
      <c r="E14" s="54"/>
      <c r="F14" s="54"/>
      <c r="G14" s="54"/>
      <c r="H14" s="54"/>
      <c r="I14" s="56">
        <f>SUM(I8:I11)</f>
        <v>8</v>
      </c>
      <c r="J14" s="55"/>
      <c r="K14" s="24">
        <f>SUM(K8:K11)</f>
        <v>0</v>
      </c>
    </row>
  </sheetData>
  <sheetProtection algorithmName="SHA-512" hashValue="h7TBBziIvfmmgmQNEL8dwDSfC816PEGBJ6Hth9qnxufZsQRJ/89/WPdab5hB04tJos4KWT0k1pt4PpyHmjlV9A==" saltValue="Pg7ODDs4tAkJOrisR7IfbQ==" spinCount="100000" sheet="1" objects="1" scenarios="1"/>
  <protectedRanges>
    <protectedRange sqref="J8:J13" name="Oblast1"/>
  </protectedRanges>
  <mergeCells count="10">
    <mergeCell ref="H11:H13"/>
    <mergeCell ref="I11:I13"/>
    <mergeCell ref="J11:J13"/>
    <mergeCell ref="K11:K13"/>
    <mergeCell ref="B11:B13"/>
    <mergeCell ref="C11:C13"/>
    <mergeCell ref="D11:D13"/>
    <mergeCell ref="E11:E13"/>
    <mergeCell ref="F11:F13"/>
    <mergeCell ref="G11:G13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workbookViewId="0">
      <selection activeCell="H7" sqref="H7"/>
    </sheetView>
  </sheetViews>
  <sheetFormatPr defaultRowHeight="15" x14ac:dyDescent="0.25"/>
  <cols>
    <col min="1" max="1" width="23.8554687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53</v>
      </c>
    </row>
    <row r="3" spans="1:9" ht="15.75" thickBot="1" x14ac:dyDescent="0.3"/>
    <row r="4" spans="1:9" ht="36.75" thickBot="1" x14ac:dyDescent="0.3">
      <c r="A4" s="1" t="s">
        <v>47</v>
      </c>
      <c r="B4" s="2" t="s">
        <v>66</v>
      </c>
      <c r="C4" s="1" t="s">
        <v>3</v>
      </c>
    </row>
    <row r="5" spans="1:9" ht="15.75" thickBot="1" x14ac:dyDescent="0.3">
      <c r="B5" s="71" t="s">
        <v>43</v>
      </c>
      <c r="C5" s="71">
        <v>2014</v>
      </c>
      <c r="D5" s="71">
        <v>2015</v>
      </c>
      <c r="E5" s="71">
        <v>2016</v>
      </c>
      <c r="F5" s="71" t="s">
        <v>44</v>
      </c>
    </row>
    <row r="6" spans="1:9" ht="48.75" thickBot="1" x14ac:dyDescent="0.3">
      <c r="A6" s="27" t="s">
        <v>17</v>
      </c>
      <c r="B6" s="27" t="s">
        <v>12</v>
      </c>
      <c r="C6" s="27" t="s">
        <v>12</v>
      </c>
      <c r="D6" s="27" t="s">
        <v>12</v>
      </c>
      <c r="E6" s="27" t="s">
        <v>12</v>
      </c>
      <c r="F6" s="27" t="s">
        <v>12</v>
      </c>
      <c r="G6" s="27" t="s">
        <v>13</v>
      </c>
      <c r="H6" s="27" t="s">
        <v>0</v>
      </c>
      <c r="I6" s="27" t="s">
        <v>1</v>
      </c>
    </row>
    <row r="7" spans="1:9" ht="30" x14ac:dyDescent="0.25">
      <c r="A7" s="69" t="s">
        <v>45</v>
      </c>
      <c r="B7" s="70" t="s">
        <v>29</v>
      </c>
      <c r="C7" s="28" t="s">
        <v>30</v>
      </c>
      <c r="D7" s="28" t="s">
        <v>31</v>
      </c>
      <c r="E7" s="28" t="s">
        <v>32</v>
      </c>
      <c r="F7" s="28"/>
      <c r="G7" s="35">
        <v>4</v>
      </c>
      <c r="H7" s="30"/>
      <c r="I7" s="26">
        <f>G7*H7</f>
        <v>0</v>
      </c>
    </row>
    <row r="8" spans="1:9" ht="0.75" customHeight="1" thickBot="1" x14ac:dyDescent="0.3">
      <c r="A8" s="13"/>
      <c r="B8" s="6"/>
      <c r="C8" s="6"/>
      <c r="D8" s="6"/>
      <c r="E8" s="6"/>
      <c r="F8" s="6"/>
      <c r="G8" s="75"/>
      <c r="H8" s="6"/>
      <c r="I8" s="6"/>
    </row>
    <row r="9" spans="1:9" hidden="1" x14ac:dyDescent="0.25">
      <c r="A9" s="67"/>
      <c r="B9" s="68"/>
      <c r="C9" s="68"/>
      <c r="D9" s="68"/>
      <c r="E9" s="68"/>
      <c r="F9" s="68"/>
      <c r="G9" s="79"/>
      <c r="H9" s="68"/>
      <c r="I9" s="6"/>
    </row>
    <row r="10" spans="1:9" ht="31.5" thickTop="1" thickBot="1" x14ac:dyDescent="0.3">
      <c r="A10" s="52" t="s">
        <v>54</v>
      </c>
      <c r="B10" s="54"/>
      <c r="C10" s="54"/>
      <c r="D10" s="54"/>
      <c r="E10" s="54"/>
      <c r="F10" s="54"/>
      <c r="G10" s="56">
        <f>SUM(G7:G7)</f>
        <v>4</v>
      </c>
      <c r="H10" s="55"/>
      <c r="I10" s="24">
        <f>I7</f>
        <v>0</v>
      </c>
    </row>
  </sheetData>
  <sheetProtection algorithmName="SHA-512" hashValue="G+hRZlXVC+eSCt4rzfguGPSjtx8fZk+9dW/YX11We9k6X/OPyd+WU8adrtZek6aop+wRk52yEfgDO9kxTjtlpQ==" saltValue="O9ankGjq4sUWg5OWBm5PBA==" spinCount="100000" sheet="1" objects="1" scenarios="1"/>
  <protectedRanges>
    <protectedRange sqref="H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4"/>
  <sheetViews>
    <sheetView topLeftCell="A2" workbookViewId="0">
      <selection activeCell="I22" sqref="I2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53</v>
      </c>
      <c r="B2" s="3"/>
      <c r="C2" s="3"/>
    </row>
    <row r="3" spans="1:11" ht="15.75" thickBot="1" x14ac:dyDescent="0.3"/>
    <row r="4" spans="1:11" ht="37.5" thickBot="1" x14ac:dyDescent="0.3">
      <c r="A4" s="1" t="s">
        <v>46</v>
      </c>
      <c r="B4" s="1"/>
      <c r="C4" s="1"/>
      <c r="D4" s="2" t="s">
        <v>5</v>
      </c>
      <c r="E4" s="1" t="s">
        <v>6</v>
      </c>
    </row>
    <row r="6" spans="1:11" ht="15.75" thickBot="1" x14ac:dyDescent="0.3">
      <c r="D6" s="18" t="s">
        <v>43</v>
      </c>
      <c r="E6" s="19">
        <v>2014</v>
      </c>
      <c r="F6" s="19">
        <v>2015</v>
      </c>
      <c r="G6" s="19">
        <v>2016</v>
      </c>
      <c r="H6" s="18" t="s">
        <v>44</v>
      </c>
      <c r="I6" s="18"/>
    </row>
    <row r="7" spans="1:11" ht="48.75" thickBot="1" x14ac:dyDescent="0.3">
      <c r="A7" s="27" t="s">
        <v>21</v>
      </c>
      <c r="B7" s="27" t="s">
        <v>22</v>
      </c>
      <c r="C7" s="27" t="s">
        <v>23</v>
      </c>
      <c r="D7" s="27" t="s">
        <v>24</v>
      </c>
      <c r="E7" s="27" t="s">
        <v>2</v>
      </c>
      <c r="F7" s="27" t="s">
        <v>2</v>
      </c>
      <c r="G7" s="27" t="s">
        <v>2</v>
      </c>
      <c r="H7" s="27" t="s">
        <v>2</v>
      </c>
      <c r="I7" s="27" t="s">
        <v>4</v>
      </c>
      <c r="J7" s="27" t="s">
        <v>0</v>
      </c>
      <c r="K7" s="27" t="s">
        <v>1</v>
      </c>
    </row>
    <row r="8" spans="1:11" x14ac:dyDescent="0.25">
      <c r="A8" s="7" t="s">
        <v>33</v>
      </c>
      <c r="B8" s="14">
        <v>1</v>
      </c>
      <c r="C8" s="12">
        <v>110</v>
      </c>
      <c r="D8" s="28" t="s">
        <v>29</v>
      </c>
      <c r="E8" s="28"/>
      <c r="F8" s="28"/>
      <c r="G8" s="28" t="s">
        <v>32</v>
      </c>
      <c r="H8" s="28"/>
      <c r="I8" s="35">
        <v>2</v>
      </c>
      <c r="J8" s="39"/>
      <c r="K8" s="36">
        <f>I8*J8</f>
        <v>0</v>
      </c>
    </row>
    <row r="9" spans="1:11" x14ac:dyDescent="0.25">
      <c r="A9" s="9" t="s">
        <v>34</v>
      </c>
      <c r="B9" s="9">
        <v>1</v>
      </c>
      <c r="C9" s="10"/>
      <c r="D9" s="29" t="s">
        <v>29</v>
      </c>
      <c r="E9" s="29"/>
      <c r="F9" s="29"/>
      <c r="G9" s="29" t="s">
        <v>32</v>
      </c>
      <c r="H9" s="29"/>
      <c r="I9" s="32">
        <v>2</v>
      </c>
      <c r="J9" s="40"/>
      <c r="K9" s="33">
        <f>I9*J9</f>
        <v>0</v>
      </c>
    </row>
    <row r="10" spans="1:11" ht="15.75" thickBot="1" x14ac:dyDescent="0.3">
      <c r="A10" s="9" t="s">
        <v>35</v>
      </c>
      <c r="B10" s="9">
        <v>1</v>
      </c>
      <c r="C10" s="10"/>
      <c r="D10" s="29" t="s">
        <v>29</v>
      </c>
      <c r="E10" s="29"/>
      <c r="F10" s="29"/>
      <c r="G10" s="29" t="s">
        <v>32</v>
      </c>
      <c r="H10" s="29"/>
      <c r="I10" s="32">
        <v>2</v>
      </c>
      <c r="J10" s="40"/>
      <c r="K10" s="33">
        <f>I10*J10</f>
        <v>0</v>
      </c>
    </row>
    <row r="11" spans="1:11" x14ac:dyDescent="0.25">
      <c r="A11" s="15" t="s">
        <v>27</v>
      </c>
      <c r="B11" s="8" t="s">
        <v>18</v>
      </c>
      <c r="C11" s="95"/>
      <c r="D11" s="98" t="s">
        <v>29</v>
      </c>
      <c r="E11" s="98"/>
      <c r="F11" s="98"/>
      <c r="G11" s="98" t="s">
        <v>32</v>
      </c>
      <c r="H11" s="98"/>
      <c r="I11" s="83">
        <v>2</v>
      </c>
      <c r="J11" s="86"/>
      <c r="K11" s="89">
        <f>I11*J11</f>
        <v>0</v>
      </c>
    </row>
    <row r="12" spans="1:11" x14ac:dyDescent="0.25">
      <c r="A12" s="16" t="s">
        <v>19</v>
      </c>
      <c r="B12" s="9" t="s">
        <v>20</v>
      </c>
      <c r="C12" s="96"/>
      <c r="D12" s="99"/>
      <c r="E12" s="99"/>
      <c r="F12" s="99"/>
      <c r="G12" s="99"/>
      <c r="H12" s="99"/>
      <c r="I12" s="84"/>
      <c r="J12" s="87"/>
      <c r="K12" s="90"/>
    </row>
    <row r="13" spans="1:11" ht="15.75" thickBot="1" x14ac:dyDescent="0.3">
      <c r="A13" s="17" t="s">
        <v>28</v>
      </c>
      <c r="B13" s="11"/>
      <c r="C13" s="97"/>
      <c r="D13" s="100"/>
      <c r="E13" s="100"/>
      <c r="F13" s="100"/>
      <c r="G13" s="100"/>
      <c r="H13" s="100"/>
      <c r="I13" s="85"/>
      <c r="J13" s="88"/>
      <c r="K13" s="101"/>
    </row>
    <row r="14" spans="1:11" ht="31.5" thickTop="1" thickBot="1" x14ac:dyDescent="0.3">
      <c r="A14" s="52" t="s">
        <v>54</v>
      </c>
      <c r="B14" s="53"/>
      <c r="C14" s="54"/>
      <c r="D14" s="54"/>
      <c r="E14" s="54"/>
      <c r="F14" s="54"/>
      <c r="G14" s="54"/>
      <c r="H14" s="54"/>
      <c r="I14" s="56">
        <f>SUM(I8:I11)</f>
        <v>8</v>
      </c>
      <c r="J14" s="55"/>
      <c r="K14" s="34">
        <f>SUM(K8:K11)</f>
        <v>0</v>
      </c>
    </row>
  </sheetData>
  <sheetProtection algorithmName="SHA-512" hashValue="9No+nLAJ0xKWQTaFH82wvIWSeWSr7+q8YBPVTSM55zPyWxEfyQiVNZVt6v+56uiK9jRd5DcR3sUltgnkpMA+ww==" saltValue="Ihm0Nd4pSZBjOwW1olthgQ==" spinCount="100000" sheet="1" objects="1" scenarios="1"/>
  <protectedRanges>
    <protectedRange sqref="J11:J13 J8:J10" name="Oblast1"/>
  </protectedRanges>
  <mergeCells count="9">
    <mergeCell ref="I11:I13"/>
    <mergeCell ref="J11:J13"/>
    <mergeCell ref="K11:K13"/>
    <mergeCell ref="C11:C13"/>
    <mergeCell ref="D11:D13"/>
    <mergeCell ref="E11:E13"/>
    <mergeCell ref="F11:F13"/>
    <mergeCell ref="G11:G13"/>
    <mergeCell ref="H11:H13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workbookViewId="0">
      <selection activeCell="J7" sqref="J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7109375" customWidth="1"/>
    <col min="4" max="4" width="14.42578125" bestFit="1" customWidth="1"/>
    <col min="5" max="5" width="18.42578125" customWidth="1"/>
    <col min="6" max="6" width="17.28515625" customWidth="1"/>
    <col min="7" max="7" width="16.5703125" customWidth="1"/>
    <col min="8" max="8" width="18.28515625" customWidth="1"/>
    <col min="9" max="10" width="11.42578125" customWidth="1"/>
    <col min="11" max="11" width="15" customWidth="1"/>
  </cols>
  <sheetData>
    <row r="1" spans="1:11" x14ac:dyDescent="0.25">
      <c r="A1" s="3" t="s">
        <v>53</v>
      </c>
      <c r="B1" s="3"/>
      <c r="C1" s="3"/>
    </row>
    <row r="2" spans="1:11" ht="15.75" thickBot="1" x14ac:dyDescent="0.3"/>
    <row r="3" spans="1:11" ht="49.5" thickBot="1" x14ac:dyDescent="0.3">
      <c r="A3" s="1" t="s">
        <v>49</v>
      </c>
      <c r="B3" s="1"/>
      <c r="C3" s="1"/>
      <c r="D3" s="2" t="s">
        <v>5</v>
      </c>
      <c r="E3" s="1" t="s">
        <v>50</v>
      </c>
    </row>
    <row r="5" spans="1:11" ht="15.75" thickBot="1" x14ac:dyDescent="0.3">
      <c r="D5" s="18" t="s">
        <v>43</v>
      </c>
      <c r="E5" s="19">
        <v>2014</v>
      </c>
      <c r="F5" s="19">
        <v>2015</v>
      </c>
      <c r="G5" s="19">
        <v>2016</v>
      </c>
      <c r="H5" s="18" t="s">
        <v>44</v>
      </c>
      <c r="I5" s="18"/>
    </row>
    <row r="6" spans="1:11" ht="48.75" thickBot="1" x14ac:dyDescent="0.3">
      <c r="A6" s="27" t="s">
        <v>21</v>
      </c>
      <c r="B6" s="27" t="s">
        <v>22</v>
      </c>
      <c r="C6" s="27" t="s">
        <v>23</v>
      </c>
      <c r="D6" s="27" t="s">
        <v>51</v>
      </c>
      <c r="E6" s="27" t="s">
        <v>51</v>
      </c>
      <c r="F6" s="27" t="s">
        <v>51</v>
      </c>
      <c r="G6" s="27" t="s">
        <v>51</v>
      </c>
      <c r="H6" s="27" t="s">
        <v>51</v>
      </c>
      <c r="I6" s="27" t="s">
        <v>52</v>
      </c>
      <c r="J6" s="27" t="s">
        <v>0</v>
      </c>
      <c r="K6" s="27" t="s">
        <v>1</v>
      </c>
    </row>
    <row r="7" spans="1:11" x14ac:dyDescent="0.25">
      <c r="A7" s="77" t="s">
        <v>34</v>
      </c>
      <c r="B7" s="72">
        <v>1</v>
      </c>
      <c r="C7" s="72"/>
      <c r="D7" s="29" t="s">
        <v>60</v>
      </c>
      <c r="E7" s="29" t="s">
        <v>56</v>
      </c>
      <c r="F7" s="29" t="s">
        <v>57</v>
      </c>
      <c r="G7" s="29" t="s">
        <v>58</v>
      </c>
      <c r="H7" s="29" t="s">
        <v>59</v>
      </c>
      <c r="I7" s="23">
        <v>12</v>
      </c>
      <c r="J7" s="31"/>
      <c r="K7" s="76">
        <f>I7*J7</f>
        <v>0</v>
      </c>
    </row>
    <row r="8" spans="1:11" ht="15.75" thickBot="1" x14ac:dyDescent="0.3">
      <c r="A8" s="78" t="s">
        <v>35</v>
      </c>
      <c r="B8" s="6">
        <v>1</v>
      </c>
      <c r="C8" s="6"/>
      <c r="D8" s="29" t="s">
        <v>60</v>
      </c>
      <c r="E8" s="29" t="s">
        <v>56</v>
      </c>
      <c r="F8" s="29" t="s">
        <v>57</v>
      </c>
      <c r="G8" s="29" t="s">
        <v>58</v>
      </c>
      <c r="H8" s="29" t="s">
        <v>59</v>
      </c>
      <c r="I8" s="50">
        <v>12</v>
      </c>
      <c r="J8" s="51"/>
      <c r="K8" s="76">
        <f>I8*J8</f>
        <v>0</v>
      </c>
    </row>
    <row r="9" spans="1:11" ht="31.5" thickTop="1" thickBot="1" x14ac:dyDescent="0.3">
      <c r="A9" s="52" t="s">
        <v>54</v>
      </c>
      <c r="B9" s="53"/>
      <c r="C9" s="54"/>
      <c r="D9" s="54"/>
      <c r="E9" s="54"/>
      <c r="F9" s="54"/>
      <c r="G9" s="54"/>
      <c r="H9" s="54"/>
      <c r="I9" s="56">
        <f>SUM(I7:I8)</f>
        <v>24</v>
      </c>
      <c r="J9" s="73"/>
      <c r="K9" s="74">
        <f>SUM(K7:K8)</f>
        <v>0</v>
      </c>
    </row>
  </sheetData>
  <sheetProtection algorithmName="SHA-512" hashValue="LcMtTGuvFTnrprPq8zH0+FYBOCyHy4iavCZEXHzo04QSWuZ7UaHIeijVbzaNI6tN92/MJ0eiJlKzjrkOFHzgQQ==" saltValue="7ind33IjKTn3lPNtIdJqyw==" spinCount="100000" sheet="1" objects="1" scenarios="1"/>
  <protectedRanges>
    <protectedRange sqref="J7:J8" name="Oblast1"/>
  </protectedRanges>
  <pageMargins left="0.7" right="0.7" top="0.78740157499999996" bottom="0.78740157499999996" header="0.3" footer="0.3"/>
  <pageSetup paperSize="9" scale="80" fitToHeight="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53</v>
      </c>
    </row>
    <row r="3" spans="1:9" ht="15.75" thickBot="1" x14ac:dyDescent="0.3"/>
    <row r="4" spans="1:9" ht="49.5" thickBot="1" x14ac:dyDescent="0.3">
      <c r="A4" s="1" t="s">
        <v>7</v>
      </c>
      <c r="B4" s="2" t="s">
        <v>5</v>
      </c>
      <c r="C4" s="1" t="s">
        <v>6</v>
      </c>
    </row>
    <row r="5" spans="1:9" x14ac:dyDescent="0.25">
      <c r="A5" s="37"/>
      <c r="B5" s="38"/>
      <c r="C5" s="37"/>
    </row>
    <row r="6" spans="1:9" ht="15.75" thickBot="1" x14ac:dyDescent="0.3">
      <c r="B6" s="71" t="s">
        <v>43</v>
      </c>
      <c r="C6" s="71">
        <v>2014</v>
      </c>
      <c r="D6" s="71">
        <v>2015</v>
      </c>
      <c r="E6" s="71">
        <v>2016</v>
      </c>
      <c r="F6" s="71" t="s">
        <v>44</v>
      </c>
    </row>
    <row r="7" spans="1:9" ht="48.75" thickBot="1" x14ac:dyDescent="0.3">
      <c r="A7" s="27" t="s">
        <v>11</v>
      </c>
      <c r="B7" s="27" t="s">
        <v>8</v>
      </c>
      <c r="C7" s="27" t="s">
        <v>8</v>
      </c>
      <c r="D7" s="27" t="s">
        <v>8</v>
      </c>
      <c r="E7" s="27" t="s">
        <v>8</v>
      </c>
      <c r="F7" s="27" t="s">
        <v>8</v>
      </c>
      <c r="G7" s="27" t="s">
        <v>9</v>
      </c>
      <c r="H7" s="27" t="s">
        <v>10</v>
      </c>
      <c r="I7" s="27" t="s">
        <v>1</v>
      </c>
    </row>
    <row r="8" spans="1:9" ht="15.75" thickBot="1" x14ac:dyDescent="0.3">
      <c r="A8" s="57">
        <v>6</v>
      </c>
      <c r="B8" s="59"/>
      <c r="C8" s="57"/>
      <c r="D8" s="60" t="s">
        <v>37</v>
      </c>
      <c r="E8" s="59"/>
      <c r="F8" s="57"/>
      <c r="G8" s="58">
        <v>1</v>
      </c>
      <c r="H8" s="61"/>
      <c r="I8" s="26">
        <f>G8*H8</f>
        <v>0</v>
      </c>
    </row>
    <row r="9" spans="1:9" ht="31.5" thickTop="1" thickBot="1" x14ac:dyDescent="0.3">
      <c r="A9" s="52" t="s">
        <v>54</v>
      </c>
      <c r="B9" s="62"/>
      <c r="C9" s="62"/>
      <c r="D9" s="62"/>
      <c r="E9" s="62"/>
      <c r="F9" s="62"/>
      <c r="G9" s="63">
        <f>G8</f>
        <v>1</v>
      </c>
      <c r="H9" s="55"/>
      <c r="I9" s="24">
        <f>I8</f>
        <v>0</v>
      </c>
    </row>
  </sheetData>
  <sheetProtection algorithmName="SHA-512" hashValue="/kDEdYd0Wp+Kmx9CcmqmJSlY5PoBabrZVEe9hgLkhwtN/yb5KVWtVq0i6t4BZkmKjKkfaPQEzvTfHRD21Rk57Q==" saltValue="absw1FUcduf6gamBpJJLoA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workbookViewId="0">
      <selection activeCell="G7" sqref="G7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</cols>
  <sheetData>
    <row r="2" spans="1:8" x14ac:dyDescent="0.25">
      <c r="A2" s="3" t="s">
        <v>53</v>
      </c>
    </row>
    <row r="3" spans="1:8" ht="15.75" thickBot="1" x14ac:dyDescent="0.3"/>
    <row r="4" spans="1:8" ht="37.5" thickBot="1" x14ac:dyDescent="0.3">
      <c r="A4" s="1" t="s">
        <v>14</v>
      </c>
      <c r="B4" s="2" t="s">
        <v>5</v>
      </c>
      <c r="C4" s="1" t="s">
        <v>6</v>
      </c>
    </row>
    <row r="5" spans="1:8" ht="15.75" thickBot="1" x14ac:dyDescent="0.3"/>
    <row r="6" spans="1:8" ht="48.75" thickBot="1" x14ac:dyDescent="0.3">
      <c r="A6" s="27" t="s">
        <v>11</v>
      </c>
      <c r="B6" s="27" t="s">
        <v>8</v>
      </c>
      <c r="C6" s="27" t="s">
        <v>8</v>
      </c>
      <c r="D6" s="27" t="s">
        <v>8</v>
      </c>
      <c r="E6" s="27" t="s">
        <v>8</v>
      </c>
      <c r="F6" s="27" t="s">
        <v>9</v>
      </c>
      <c r="G6" s="27" t="s">
        <v>10</v>
      </c>
      <c r="H6" s="27" t="s">
        <v>1</v>
      </c>
    </row>
    <row r="7" spans="1:8" ht="15.75" thickBot="1" x14ac:dyDescent="0.3">
      <c r="A7" s="57">
        <v>1</v>
      </c>
      <c r="B7" s="65" t="s">
        <v>38</v>
      </c>
      <c r="C7" s="59"/>
      <c r="D7" s="59"/>
      <c r="E7" s="49"/>
      <c r="F7" s="64">
        <v>1</v>
      </c>
      <c r="G7" s="61"/>
      <c r="H7" s="26">
        <f>F7*G7</f>
        <v>0</v>
      </c>
    </row>
    <row r="8" spans="1:8" ht="31.5" thickTop="1" thickBot="1" x14ac:dyDescent="0.3">
      <c r="A8" s="52" t="s">
        <v>54</v>
      </c>
      <c r="B8" s="62"/>
      <c r="C8" s="62"/>
      <c r="D8" s="62"/>
      <c r="E8" s="62"/>
      <c r="F8" s="56">
        <f>F7</f>
        <v>1</v>
      </c>
      <c r="G8" s="55"/>
      <c r="H8" s="24">
        <f>H7</f>
        <v>0</v>
      </c>
    </row>
    <row r="10" spans="1:8" x14ac:dyDescent="0.25">
      <c r="A10" t="s">
        <v>39</v>
      </c>
    </row>
  </sheetData>
  <sheetProtection algorithmName="SHA-512" hashValue="lEggbwt8efNpkxiQLyr3t5pbK+YHpWpVAd+nj2D4zf9D0/WlTNbt8KaU7S6kieCxPiH4Z2o3cZJN566qf/rLzQ==" saltValue="CTdJkgpjsOU9f3QMvyGBfg==" spinCount="100000" sheet="1" objects="1" scenarios="1"/>
  <protectedRanges>
    <protectedRange sqref="G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9" x14ac:dyDescent="0.25">
      <c r="A2" s="3" t="s">
        <v>53</v>
      </c>
    </row>
    <row r="3" spans="1:9" ht="15.75" thickBot="1" x14ac:dyDescent="0.3"/>
    <row r="4" spans="1:9" ht="25.5" thickBot="1" x14ac:dyDescent="0.3">
      <c r="A4" s="1" t="s">
        <v>68</v>
      </c>
      <c r="B4" s="66" t="s">
        <v>67</v>
      </c>
      <c r="C4" s="1" t="s">
        <v>16</v>
      </c>
      <c r="I4" s="22"/>
    </row>
    <row r="5" spans="1:9" ht="15.75" thickBot="1" x14ac:dyDescent="0.3"/>
    <row r="6" spans="1:9" ht="49.5" thickBot="1" x14ac:dyDescent="0.3">
      <c r="A6" s="5" t="s">
        <v>11</v>
      </c>
      <c r="B6" s="4" t="s">
        <v>8</v>
      </c>
      <c r="C6" s="4" t="s">
        <v>8</v>
      </c>
      <c r="D6" s="4" t="s">
        <v>9</v>
      </c>
      <c r="E6" s="4" t="s">
        <v>10</v>
      </c>
      <c r="F6" s="4" t="s">
        <v>1</v>
      </c>
    </row>
    <row r="7" spans="1:9" ht="15.75" thickBot="1" x14ac:dyDescent="0.3">
      <c r="A7" s="57">
        <v>6</v>
      </c>
      <c r="B7" s="60" t="s">
        <v>36</v>
      </c>
      <c r="C7" s="57"/>
      <c r="D7" s="58">
        <v>1</v>
      </c>
      <c r="E7" s="61"/>
      <c r="F7" s="26">
        <f>D7*E7</f>
        <v>0</v>
      </c>
    </row>
    <row r="8" spans="1:9" ht="31.5" thickTop="1" thickBot="1" x14ac:dyDescent="0.3">
      <c r="A8" s="52" t="s">
        <v>54</v>
      </c>
      <c r="B8" s="62"/>
      <c r="C8" s="62"/>
      <c r="D8" s="63">
        <f>D7</f>
        <v>1</v>
      </c>
      <c r="E8" s="55"/>
      <c r="F8" s="24">
        <f>F7</f>
        <v>0</v>
      </c>
    </row>
  </sheetData>
  <sheetProtection algorithmName="SHA-512" hashValue="/jQpZgoS6sZl0fase8DnH4MGEA6rGmnoFPIFVzBWniNrYgL5SMU0ZRY+uFLMUiLxCwCUPodv81biW+F9ycle3A==" saltValue="NcDvbLU3fOwGPJr/NXcIlQ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B8" sqref="B8"/>
    </sheetView>
  </sheetViews>
  <sheetFormatPr defaultRowHeight="15" x14ac:dyDescent="0.25"/>
  <cols>
    <col min="1" max="1" width="45.85546875" customWidth="1"/>
    <col min="2" max="2" width="34.5703125" customWidth="1"/>
  </cols>
  <sheetData>
    <row r="2" spans="1:2" x14ac:dyDescent="0.25">
      <c r="A2" s="3" t="s">
        <v>53</v>
      </c>
    </row>
    <row r="3" spans="1:2" ht="15.75" thickBot="1" x14ac:dyDescent="0.3"/>
    <row r="4" spans="1:2" ht="30.75" thickBot="1" x14ac:dyDescent="0.3">
      <c r="A4" s="41" t="s">
        <v>40</v>
      </c>
      <c r="B4" s="42" t="s">
        <v>41</v>
      </c>
    </row>
    <row r="5" spans="1:2" x14ac:dyDescent="0.25">
      <c r="A5" s="43" t="s">
        <v>65</v>
      </c>
      <c r="B5" s="44">
        <f>'Kontrola vč. plynovodu'!K14</f>
        <v>0</v>
      </c>
    </row>
    <row r="6" spans="1:2" x14ac:dyDescent="0.25">
      <c r="A6" s="43" t="s">
        <v>64</v>
      </c>
      <c r="B6" s="44">
        <f>'Revize plynových zařízení'!K14</f>
        <v>0</v>
      </c>
    </row>
    <row r="7" spans="1:2" x14ac:dyDescent="0.25">
      <c r="A7" s="43" t="s">
        <v>61</v>
      </c>
      <c r="B7" s="44">
        <f>'Funkční zkouška'!K9</f>
        <v>0</v>
      </c>
    </row>
    <row r="8" spans="1:2" x14ac:dyDescent="0.25">
      <c r="A8" s="43" t="s">
        <v>63</v>
      </c>
      <c r="B8" s="44">
        <f>'Školení obsluh PZ'!I9</f>
        <v>0</v>
      </c>
    </row>
    <row r="9" spans="1:2" x14ac:dyDescent="0.25">
      <c r="A9" s="43" t="s">
        <v>42</v>
      </c>
      <c r="B9" s="44">
        <f>'Školení odpov.osob za PZ '!H8</f>
        <v>0</v>
      </c>
    </row>
    <row r="10" spans="1:2" x14ac:dyDescent="0.25">
      <c r="A10" s="43" t="s">
        <v>15</v>
      </c>
      <c r="B10" s="44">
        <f>'Školení obsluh plyn.kotlů'!F8</f>
        <v>0</v>
      </c>
    </row>
    <row r="11" spans="1:2" ht="15.75" thickBot="1" x14ac:dyDescent="0.3">
      <c r="A11" s="45" t="s">
        <v>62</v>
      </c>
      <c r="B11" s="46">
        <f>'Odb.prohlídka kotelny'!I10</f>
        <v>0</v>
      </c>
    </row>
    <row r="12" spans="1:2" ht="15.75" thickBot="1" x14ac:dyDescent="0.3">
      <c r="A12" s="47" t="s">
        <v>55</v>
      </c>
      <c r="B12" s="48">
        <f>SUM(B5:B11)</f>
        <v>0</v>
      </c>
    </row>
  </sheetData>
  <sheetProtection algorithmName="SHA-512" hashValue="xGdgiN/hSv/KVYRowWE9gv6LL7XJSVhzeF91iWMPD+Njh+LWbIrGv/MR/sym/9DYp0n7TgfoYZqoCe7I7BFOJw==" saltValue="I6yzZsGBdGZi+en3Jio7SA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vč. plynovodu</vt:lpstr>
      <vt:lpstr>Odb.prohlídka kotelny</vt:lpstr>
      <vt:lpstr>Revize plynových zařízení</vt:lpstr>
      <vt:lpstr>Funkční zkouška</vt:lpstr>
      <vt:lpstr>Školení obsluh PZ</vt:lpstr>
      <vt:lpstr>Školení odpov.osob za PZ 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2013-05-30T17:27:19Z</dcterms:modified>
</cp:coreProperties>
</file>